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<sst xmlns="http://schemas.openxmlformats.org/spreadsheetml/2006/main" count="206" uniqueCount="204">
  <si>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</si>
  <si>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</si>
  <si>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</si>
  <si>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</si>
  <si>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</si>
  <si>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</si>
  <si>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</si>
  <si>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</si>
  <si>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</si>
  <si>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</si>
  <si>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</si>
  <si>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</si>
  <si>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</si>
  <si>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</si>
  <si>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</si>
  <si>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</si>
  <si>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</si>
  <si>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</si>
  <si>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</si>
  <si>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</si>
  <si>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</si>
  <si>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</si>
  <si>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</si>
  <si>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</si>
  <si>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</si>
  <si>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</si>
  <si>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</si>
  <si>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</si>
  <si>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</si>
  <si>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</si>
  <si>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</si>
  <si>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</si>
  <si>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</si>
  <si>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</si>
  <si>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</si>
  <si>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</si>
  <si>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</si>
  <si>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</si>
  <si>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</si>
  <si>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</si>
  <si>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</si>
  <si>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</si>
  <si>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</si>
  <si>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</si>
  <si>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</si>
  <si>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</si>
  <si>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</si>
  <si>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</si>
  <si>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</si>
  <si>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</si>
  <si>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</si>
  <si>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</si>
  <si>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</si>
  <si>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</si>
  <si>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</si>
  <si>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</si>
  <si>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</si>
  <si>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</si>
  <si>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</si>
  <si>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</si>
  <si>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</si>
  <si>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</si>
  <si>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</si>
  <si>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</si>
  <si>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</si>
  <si>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</si>
  <si>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</si>
  <si>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</si>
  <si>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</si>
  <si>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</si>
  <si>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</si>
  <si>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</si>
  <si>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</si>
  <si>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</si>
  <si>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</si>
  <si>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</si>
  <si>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</si>
  <si>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</si>
  <si>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</si>
  <si>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</si>
  <si>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</si>
  <si>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</si>
  <si>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</si>
  <si>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</si>
  <si>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</si>
  <si>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</si>
  <si>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</si>
  <si>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</si>
  <si>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</si>
  <si>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</si>
  <si>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</si>
  <si>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</si>
  <si>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</si>
  <si>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</si>
  <si>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</si>
  <si>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</si>
  <si>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</si>
  <si>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</si>
  <si>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</si>
  <si>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</si>
  <si>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</si>
  <si>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</si>
  <si>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</si>
  <si>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</si>
  <si>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</si>
  <si>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</si>
  <si>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</si>
  <si>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</si>
  <si>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</si>
  <si>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</si>
  <si>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</si>
  <si>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</si>
  <si>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</si>
  <si>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</si>
  <si>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</si>
  <si>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</si>
  <si>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</si>
  <si>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</si>
  <si>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</si>
  <si>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</si>
  <si>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</si>
  <si>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</si>
  <si>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</si>
  <si>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</si>
  <si>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</si>
  <si>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</si>
  <si>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</si>
  <si>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</si>
  <si>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</si>
  <si>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</si>
  <si>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</si>
  <si>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</si>
  <si>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</si>
  <si>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</si>
  <si>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</si>
  <si>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</si>
  <si>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</si>
  <si>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</si>
  <si>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</si>
  <si>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</si>
  <si>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</si>
  <si>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</si>
  <si>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</si>
  <si>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</si>
  <si>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</si>
  <si>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</si>
  <si>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</si>
  <si>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</si>
  <si>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</si>
  <si>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</si>
  <si>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</si>
  <si>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</si>
  <si>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</si>
  <si>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</si>
  <si>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</si>
  <si>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</si>
  <si>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</si>
  <si>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</si>
  <si>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</si>
  <si>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</si>
  <si>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</si>
  <si>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</si>
  <si>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</si>
  <si>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</si>
  <si>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</si>
  <si>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</si>
  <si>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</si>
  <si>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</si>
  <si>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</si>
  <si>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</si>
  <si>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</si>
  <si>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</si>
  <si>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</si>
  <si>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</si>
  <si>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</si>
  <si>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</si>
  <si>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</si>
  <si>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</si>
  <si>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</si>
  <si>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</si>
  <si>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</si>
  <si>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</si>
  <si>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</si>
  <si>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</si>
  <si>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</si>
  <si>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</si>
  <si>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</si>
  <si>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</si>
  <si>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</si>
  <si>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</si>
  <si>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</si>
  <si>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</si>
  <si>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</si>
  <si>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</si>
  <si>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</si>
  <si>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الاسمنت الأردنية</t>
  </si>
  <si>
    <t>THE JORDAN CEMENT FACTORIES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</si>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</sst>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2" workbookViewId="0">
      <selection activeCell="G77" sqref="G7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141042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1.29</v>
      </c>
      <c r="F6" s="13">
        <v>1.7</v>
      </c>
      <c r="G6" s="13">
        <v>1.34</v>
      </c>
      <c r="H6" s="13">
        <v>1.37</v>
      </c>
      <c r="I6" s="4" t="s">
        <v>137</v>
      </c>
    </row>
    <row r="7" spans="4:9" ht="20.100000000000001" customHeight="1">
      <c r="D7" s="10" t="s">
        <v>124</v>
      </c>
      <c r="E7" s="14">
        <v>4080575.06</v>
      </c>
      <c r="F7" s="14">
        <v>11084687.300000001</v>
      </c>
      <c r="G7" s="14">
        <v>2302792.81</v>
      </c>
      <c r="H7" s="14">
        <v>4369748.0999999996</v>
      </c>
      <c r="I7" s="4" t="s">
        <v>138</v>
      </c>
    </row>
    <row r="8" spans="4:9" ht="20.100000000000001" customHeight="1">
      <c r="D8" s="10" t="s">
        <v>24</v>
      </c>
      <c r="E8" s="14">
        <v>2665356</v>
      </c>
      <c r="F8" s="14">
        <v>6733836</v>
      </c>
      <c r="G8" s="14">
        <v>1764995</v>
      </c>
      <c r="H8" s="14">
        <v>2281636</v>
      </c>
      <c r="I8" s="4" t="s">
        <v>1</v>
      </c>
    </row>
    <row r="9" spans="4:9" ht="20.100000000000001" customHeight="1">
      <c r="D9" s="10" t="s">
        <v>25</v>
      </c>
      <c r="E9" s="14">
        <v>6040</v>
      </c>
      <c r="F9" s="14">
        <v>9528</v>
      </c>
      <c r="G9" s="14">
        <v>4252</v>
      </c>
      <c r="H9" s="14">
        <v>5422</v>
      </c>
      <c r="I9" s="4" t="s">
        <v>2</v>
      </c>
    </row>
    <row r="10" spans="4:9" ht="20.100000000000001" customHeight="1">
      <c r="D10" s="10" t="s">
        <v>26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23</v>
      </c>
    </row>
    <row r="11" spans="4:9" ht="20.100000000000001" customHeight="1">
      <c r="D11" s="10" t="s">
        <v>125</v>
      </c>
      <c r="E11" s="14">
        <v>77973353.400000006</v>
      </c>
      <c r="F11" s="14">
        <v>102755582</v>
      </c>
      <c r="G11" s="14">
        <v>80995576.400000006</v>
      </c>
      <c r="H11" s="14">
        <v>82808910.200000003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9144756</v>
      </c>
      <c r="F16" s="56">
        <v>5419798</v>
      </c>
      <c r="G16" s="56">
        <v>3561363</v>
      </c>
      <c r="H16" s="56">
        <v>5928742</v>
      </c>
      <c r="I16" s="3" t="s">
        <v>57</v>
      </c>
    </row>
    <row r="17" spans="4:9" ht="20.100000000000001" customHeight="1">
      <c r="D17" s="10" t="s">
        <v>126</v>
      </c>
      <c r="E17" s="57">
        <v>11113165</v>
      </c>
      <c r="F17" s="57">
        <v>11416047</v>
      </c>
      <c r="G17" s="57">
        <v>12762870</v>
      </c>
      <c r="H17" s="57">
        <v>12095717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33584269</v>
      </c>
      <c r="F21" s="57">
        <v>33750996</v>
      </c>
      <c r="G21" s="57">
        <v>28450112</v>
      </c>
      <c r="H21" s="57">
        <v>29435526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66101056</v>
      </c>
      <c r="F23" s="57">
        <v>62662061</v>
      </c>
      <c r="G23" s="57">
        <v>52422737</v>
      </c>
      <c r="H23" s="57">
        <v>53965640</v>
      </c>
      <c r="I23" s="4" t="s">
        <v>59</v>
      </c>
    </row>
    <row r="24" spans="4:9" ht="20.100000000000001" customHeight="1">
      <c r="D24" s="10" t="s">
        <v>96</v>
      </c>
      <c r="E24" s="57">
        <v>203116</v>
      </c>
      <c r="F24" s="57">
        <v>206280</v>
      </c>
      <c r="G24" s="57">
        <v>498199</v>
      </c>
      <c r="H24" s="57">
        <v>529304</v>
      </c>
      <c r="I24" s="4" t="s">
        <v>80</v>
      </c>
    </row>
    <row r="25" spans="4:9" ht="20.100000000000001" customHeight="1">
      <c r="D25" s="10" t="s">
        <v>156</v>
      </c>
      <c r="E25" s="57">
        <v>100958926</v>
      </c>
      <c r="F25" s="57">
        <v>109296050</v>
      </c>
      <c r="G25" s="57">
        <v>118728463</v>
      </c>
      <c r="H25" s="57">
        <v>128466380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100958926</v>
      </c>
      <c r="F28" s="57">
        <v>109296050</v>
      </c>
      <c r="G28" s="57">
        <v>118728463</v>
      </c>
      <c r="H28" s="57">
        <v>128466380</v>
      </c>
      <c r="I28" s="4" t="s">
        <v>172</v>
      </c>
    </row>
    <row r="29" spans="4:9" ht="20.100000000000001" customHeight="1">
      <c r="D29" s="10" t="s">
        <v>70</v>
      </c>
      <c r="E29" s="57">
        <v>27748164</v>
      </c>
      <c r="F29" s="57">
        <v>18135620</v>
      </c>
      <c r="G29" s="57">
        <v>16261692</v>
      </c>
      <c r="H29" s="57">
        <v>15531894</v>
      </c>
      <c r="I29" s="4" t="s">
        <v>173</v>
      </c>
    </row>
    <row r="30" spans="4:9" ht="20.100000000000001" customHeight="1">
      <c r="D30" s="21" t="s">
        <v>28</v>
      </c>
      <c r="E30" s="58">
        <v>195011262</v>
      </c>
      <c r="F30" s="58">
        <v>190300011</v>
      </c>
      <c r="G30" s="58">
        <v>187911091</v>
      </c>
      <c r="H30" s="58">
        <v>198493218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47843442</v>
      </c>
      <c r="F35" s="56">
        <v>56366892</v>
      </c>
      <c r="G35" s="56">
        <v>42690071</v>
      </c>
      <c r="H35" s="56">
        <v>29206407</v>
      </c>
      <c r="I35" s="3" t="s">
        <v>148</v>
      </c>
    </row>
    <row r="36" spans="4:9" ht="20.100000000000001" customHeight="1">
      <c r="D36" s="10" t="s">
        <v>99</v>
      </c>
      <c r="E36" s="57">
        <v>18543879</v>
      </c>
      <c r="F36" s="57">
        <v>12565963</v>
      </c>
      <c r="G36" s="57">
        <v>17622010</v>
      </c>
      <c r="H36" s="57">
        <v>20271407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2000000</v>
      </c>
      <c r="G38" s="57">
        <v>5040000</v>
      </c>
      <c r="H38" s="57">
        <v>662000</v>
      </c>
      <c r="I38" s="4" t="s">
        <v>83</v>
      </c>
    </row>
    <row r="39" spans="4:9" ht="20.100000000000001" customHeight="1">
      <c r="D39" s="10" t="s">
        <v>102</v>
      </c>
      <c r="E39" s="57">
        <v>82645710</v>
      </c>
      <c r="F39" s="57">
        <v>84452695</v>
      </c>
      <c r="G39" s="57">
        <v>79738010</v>
      </c>
      <c r="H39" s="57">
        <v>53992831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2760000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22630938</v>
      </c>
      <c r="F42" s="57">
        <v>21104238</v>
      </c>
      <c r="G42" s="57">
        <v>20546682</v>
      </c>
      <c r="H42" s="57">
        <v>28099816</v>
      </c>
      <c r="I42" s="4" t="s">
        <v>85</v>
      </c>
    </row>
    <row r="43" spans="4:9" ht="20.100000000000001" customHeight="1">
      <c r="D43" s="20" t="s">
        <v>105</v>
      </c>
      <c r="E43" s="58">
        <v>105276648</v>
      </c>
      <c r="F43" s="58">
        <v>105556933</v>
      </c>
      <c r="G43" s="58">
        <v>103044692</v>
      </c>
      <c r="H43" s="58">
        <v>82092647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30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128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71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60</v>
      </c>
    </row>
    <row r="50" spans="4:9" ht="20.100000000000001" customHeight="1">
      <c r="D50" s="10" t="s">
        <v>31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3400</v>
      </c>
      <c r="F54" s="57">
        <v>4461</v>
      </c>
      <c r="G54" s="57">
        <v>4461</v>
      </c>
      <c r="H54" s="57">
        <v>4461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-34444</v>
      </c>
      <c r="F57" s="57">
        <v>-31280</v>
      </c>
      <c r="G57" s="57">
        <v>-9923</v>
      </c>
      <c r="H57" s="57">
        <v>-30115</v>
      </c>
      <c r="I57" s="4" t="s">
        <v>202</v>
      </c>
    </row>
    <row r="58" spans="4:9" ht="20.100000000000001" customHeight="1">
      <c r="D58" s="10" t="s">
        <v>38</v>
      </c>
      <c r="E58" s="57">
        <v>-18219252</v>
      </c>
      <c r="F58" s="57">
        <v>-22841976</v>
      </c>
      <c r="G58" s="57">
        <v>-22921864</v>
      </c>
      <c r="H58" s="57">
        <v>7153526</v>
      </c>
      <c r="I58" s="4" t="s">
        <v>153</v>
      </c>
    </row>
    <row r="59" spans="4:9" ht="20.100000000000001" customHeight="1">
      <c r="D59" s="10" t="s">
        <v>37</v>
      </c>
      <c r="E59" s="57">
        <v>81587004</v>
      </c>
      <c r="F59" s="57">
        <v>76966383</v>
      </c>
      <c r="G59" s="57">
        <v>76907852</v>
      </c>
      <c r="H59" s="57">
        <v>106963050</v>
      </c>
      <c r="I59" s="4" t="s">
        <v>13</v>
      </c>
    </row>
    <row r="60" spans="4:9" ht="20.100000000000001" customHeight="1">
      <c r="D60" s="42" t="s">
        <v>199</v>
      </c>
      <c r="E60" s="57">
        <v>8147610</v>
      </c>
      <c r="F60" s="57">
        <v>7776695</v>
      </c>
      <c r="G60" s="57">
        <v>7958547</v>
      </c>
      <c r="H60" s="57">
        <v>9437521</v>
      </c>
      <c r="I60" s="43" t="s">
        <v>203</v>
      </c>
    </row>
    <row r="61" spans="4:9" ht="20.100000000000001" customHeight="1">
      <c r="D61" s="11" t="s">
        <v>72</v>
      </c>
      <c r="E61" s="58">
        <v>195011262</v>
      </c>
      <c r="F61" s="58">
        <v>190300011</v>
      </c>
      <c r="G61" s="58">
        <v>187911091</v>
      </c>
      <c r="H61" s="58">
        <v>198493218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104163521</v>
      </c>
      <c r="F65" s="56">
        <v>114309417</v>
      </c>
      <c r="G65" s="56">
        <v>91489156</v>
      </c>
      <c r="H65" s="56">
        <v>106700873</v>
      </c>
      <c r="I65" s="3" t="s">
        <v>86</v>
      </c>
    </row>
    <row r="66" spans="4:9" ht="20.100000000000001" customHeight="1">
      <c r="D66" s="10" t="s">
        <v>108</v>
      </c>
      <c r="E66" s="57">
        <v>80993668</v>
      </c>
      <c r="F66" s="57">
        <v>93778514</v>
      </c>
      <c r="G66" s="57">
        <v>102065547</v>
      </c>
      <c r="H66" s="57">
        <v>110265209</v>
      </c>
      <c r="I66" s="4" t="s">
        <v>87</v>
      </c>
    </row>
    <row r="67" spans="4:9" ht="20.100000000000001" customHeight="1">
      <c r="D67" s="10" t="s">
        <v>130</v>
      </c>
      <c r="E67" s="57">
        <v>23169853</v>
      </c>
      <c r="F67" s="57">
        <v>20530903</v>
      </c>
      <c r="G67" s="57">
        <v>-10576391</v>
      </c>
      <c r="H67" s="57">
        <v>-3564336</v>
      </c>
      <c r="I67" s="4" t="s">
        <v>88</v>
      </c>
    </row>
    <row r="68" spans="4:9" ht="20.100000000000001" customHeight="1">
      <c r="D68" s="10" t="s">
        <v>109</v>
      </c>
      <c r="E68" s="57">
        <v>8744514</v>
      </c>
      <c r="F68" s="57">
        <v>9211306</v>
      </c>
      <c r="G68" s="57">
        <v>8583016</v>
      </c>
      <c r="H68" s="57">
        <v>10461074</v>
      </c>
      <c r="I68" s="4" t="s">
        <v>89</v>
      </c>
    </row>
    <row r="69" spans="4:9" ht="20.100000000000001" customHeight="1">
      <c r="D69" s="10" t="s">
        <v>110</v>
      </c>
      <c r="E69" s="57">
        <v>1226196</v>
      </c>
      <c r="F69" s="57">
        <v>1828978</v>
      </c>
      <c r="G69" s="57">
        <v>1747849</v>
      </c>
      <c r="H69" s="57">
        <v>1863351</v>
      </c>
      <c r="I69" s="4" t="s">
        <v>90</v>
      </c>
    </row>
    <row r="70" spans="4:9" ht="20.100000000000001" customHeight="1">
      <c r="D70" s="10" t="s">
        <v>111</v>
      </c>
      <c r="E70" s="57">
        <v>8868695</v>
      </c>
      <c r="F70" s="57">
        <v>9626962</v>
      </c>
      <c r="G70" s="57">
        <v>10690120</v>
      </c>
      <c r="H70" s="57">
        <v>11360862</v>
      </c>
      <c r="I70" s="4" t="s">
        <v>91</v>
      </c>
    </row>
    <row r="71" spans="4:9" ht="20.100000000000001" customHeight="1">
      <c r="D71" s="10" t="s">
        <v>112</v>
      </c>
      <c r="E71" s="57">
        <v>343719</v>
      </c>
      <c r="F71" s="57">
        <v>582702</v>
      </c>
      <c r="G71" s="57">
        <v>298532</v>
      </c>
      <c r="H71" s="57">
        <v>3625247</v>
      </c>
      <c r="I71" s="4" t="s">
        <v>92</v>
      </c>
    </row>
    <row r="72" spans="4:9" ht="20.100000000000001" customHeight="1">
      <c r="D72" s="10" t="s">
        <v>113</v>
      </c>
      <c r="E72" s="57">
        <v>12855424</v>
      </c>
      <c r="F72" s="57">
        <v>8907917</v>
      </c>
      <c r="G72" s="57">
        <v>-21205788</v>
      </c>
      <c r="H72" s="57">
        <v>-19514008</v>
      </c>
      <c r="I72" s="4" t="s">
        <v>93</v>
      </c>
    </row>
    <row r="73" spans="4:9" ht="20.100000000000001" customHeight="1">
      <c r="D73" s="10" t="s">
        <v>114</v>
      </c>
      <c r="E73" s="57">
        <v>727438</v>
      </c>
      <c r="F73" s="57">
        <v>1244735</v>
      </c>
      <c r="G73" s="57">
        <v>202012</v>
      </c>
      <c r="H73" s="57">
        <v>3949550</v>
      </c>
      <c r="I73" s="4" t="s">
        <v>61</v>
      </c>
    </row>
    <row r="74" spans="4:9" ht="20.100000000000001" customHeight="1">
      <c r="D74" s="10" t="s">
        <v>115</v>
      </c>
      <c r="E74" s="57">
        <v>9013152</v>
      </c>
      <c r="F74" s="57">
        <v>5714042</v>
      </c>
      <c r="G74" s="57">
        <v>3643446</v>
      </c>
      <c r="H74" s="57">
        <v>5204890</v>
      </c>
      <c r="I74" s="4" t="s">
        <v>62</v>
      </c>
    </row>
    <row r="75" spans="4:9" ht="20.100000000000001" customHeight="1">
      <c r="D75" s="10" t="s">
        <v>121</v>
      </c>
      <c r="E75" s="57">
        <v>4569710</v>
      </c>
      <c r="F75" s="57">
        <v>4438610</v>
      </c>
      <c r="G75" s="57">
        <v>-24647222</v>
      </c>
      <c r="H75" s="57">
        <v>-20769348</v>
      </c>
      <c r="I75" s="4" t="s">
        <v>94</v>
      </c>
    </row>
    <row r="76" spans="4:9" ht="20.100000000000001" customHeight="1">
      <c r="D76" s="10" t="s">
        <v>116</v>
      </c>
      <c r="E76" s="57">
        <v>2279988</v>
      </c>
      <c r="F76" s="57">
        <v>3056926</v>
      </c>
      <c r="G76" s="57">
        <v>2899394</v>
      </c>
      <c r="H76" s="57">
        <v>1620915</v>
      </c>
      <c r="I76" s="4" t="s">
        <v>95</v>
      </c>
    </row>
    <row r="77" spans="4:9" ht="20.100000000000001" customHeight="1">
      <c r="D77" s="10" t="s">
        <v>185</v>
      </c>
      <c r="E77" s="57">
        <v>2289722</v>
      </c>
      <c r="F77" s="57">
        <v>1381684</v>
      </c>
      <c r="G77" s="57">
        <v>-27546616</v>
      </c>
      <c r="H77" s="57">
        <v>-22390263</v>
      </c>
      <c r="I77" s="50" t="s">
        <v>194</v>
      </c>
    </row>
    <row r="78" spans="4:9" ht="20.100000000000001" customHeight="1">
      <c r="D78" s="10" t="s">
        <v>155</v>
      </c>
      <c r="E78" s="57">
        <v>-7473917</v>
      </c>
      <c r="F78" s="57">
        <v>-1984352</v>
      </c>
      <c r="G78" s="57">
        <v>-1320952</v>
      </c>
      <c r="H78" s="57">
        <v>-2699653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9763639</v>
      </c>
      <c r="F82" s="57">
        <v>3366036</v>
      </c>
      <c r="G82" s="57">
        <v>-26225664</v>
      </c>
      <c r="H82" s="57">
        <v>-19690610</v>
      </c>
      <c r="I82" s="50" t="s">
        <v>181</v>
      </c>
    </row>
    <row r="83" spans="4:9" ht="20.100000000000001" customHeight="1">
      <c r="D83" s="42" t="s">
        <v>199</v>
      </c>
      <c r="E83" s="57">
        <v>2820915</v>
      </c>
      <c r="F83" s="57">
        <v>2268148</v>
      </c>
      <c r="G83" s="57">
        <v>1377726</v>
      </c>
      <c r="H83" s="57">
        <v>1418898</v>
      </c>
      <c r="I83" s="43" t="s">
        <v>203</v>
      </c>
    </row>
    <row r="84" spans="4:9" ht="20.100000000000001" customHeight="1">
      <c r="D84" s="11" t="s">
        <v>192</v>
      </c>
      <c r="E84" s="58">
        <v>6942724</v>
      </c>
      <c r="F84" s="58">
        <v>1097888</v>
      </c>
      <c r="G84" s="58">
        <v>-27603390</v>
      </c>
      <c r="H84" s="58">
        <v>-21109508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-7146165</v>
      </c>
      <c r="F88" s="56">
        <v>-14060647</v>
      </c>
      <c r="G88" s="56">
        <v>-14342665</v>
      </c>
      <c r="H88" s="56">
        <v>13588302</v>
      </c>
      <c r="I88" s="3" t="s">
        <v>15</v>
      </c>
    </row>
    <row r="89" spans="4:9" ht="20.100000000000001" customHeight="1">
      <c r="D89" s="10" t="s">
        <v>42</v>
      </c>
      <c r="E89" s="57">
        <v>6433756</v>
      </c>
      <c r="F89" s="57">
        <v>18677440</v>
      </c>
      <c r="G89" s="57">
        <v>-138416</v>
      </c>
      <c r="H89" s="57">
        <v>-23812436</v>
      </c>
      <c r="I89" s="4" t="s">
        <v>16</v>
      </c>
    </row>
    <row r="90" spans="4:9" ht="20.100000000000001" customHeight="1">
      <c r="D90" s="10" t="s">
        <v>43</v>
      </c>
      <c r="E90" s="57">
        <v>-1957787</v>
      </c>
      <c r="F90" s="57">
        <v>-456032</v>
      </c>
      <c r="G90" s="57">
        <v>-961472</v>
      </c>
      <c r="H90" s="57">
        <v>-1011201</v>
      </c>
      <c r="I90" s="4" t="s">
        <v>17</v>
      </c>
    </row>
    <row r="91" spans="4:9" ht="20.100000000000001" customHeight="1">
      <c r="D91" s="10" t="s">
        <v>44</v>
      </c>
      <c r="E91" s="57">
        <v>-6728927</v>
      </c>
      <c r="F91" s="57">
        <v>-11306926</v>
      </c>
      <c r="G91" s="57">
        <v>1381906</v>
      </c>
      <c r="H91" s="57">
        <v>-3107330</v>
      </c>
      <c r="I91" s="4" t="s">
        <v>18</v>
      </c>
    </row>
    <row r="92" spans="4:9" ht="20.100000000000001" customHeight="1">
      <c r="D92" s="21" t="s">
        <v>46</v>
      </c>
      <c r="E92" s="58">
        <v>-9399123</v>
      </c>
      <c r="F92" s="58">
        <v>-7146165</v>
      </c>
      <c r="G92" s="58">
        <v>-14060647</v>
      </c>
      <c r="H92" s="58">
        <v>-14342665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4.4095951887071205</v>
      </c>
      <c r="F96" s="22">
        <f>+F8*100/F10</f>
        <v>11.140534632950645</v>
      </c>
      <c r="G96" s="22">
        <f>+G8*100/G10</f>
        <v>2.9200277411693314</v>
      </c>
      <c r="H96" s="22">
        <f>+H8*100/H10</f>
        <v>3.7747644697297322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0.1148612130871878</v>
      </c>
      <c r="F97" s="13">
        <f>+F84/F10</f>
        <v>1.8163583560842467E-2</v>
      </c>
      <c r="G97" s="13">
        <f>+G84/G10</f>
        <v>-0.45667361409134932</v>
      </c>
      <c r="H97" s="13">
        <f>+H84/H10</f>
        <v>-0.34923809394607874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1.3497846452760105</v>
      </c>
      <c r="F99" s="13">
        <f>+F59/F10</f>
        <v>1.2733405675226481</v>
      </c>
      <c r="G99" s="13">
        <f>+G59/G10</f>
        <v>1.272372224021854</v>
      </c>
      <c r="H99" s="13">
        <f>+H59/H10</f>
        <v>1.7696088276741988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11.230945288909657</v>
      </c>
      <c r="F100" s="13">
        <f>+F11/F84</f>
        <v>93.593865676644612</v>
      </c>
      <c r="G100" s="13">
        <f>+G11/G84</f>
        <v>-2.934261929422437</v>
      </c>
      <c r="H100" s="13">
        <f>+H11/H84</f>
        <v>-3.9228252122219049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0.95570801202603306</v>
      </c>
      <c r="F103" s="23">
        <f>+F11/F59</f>
        <v>1.3350709490921511</v>
      </c>
      <c r="G103" s="23">
        <f>+G11/G59</f>
        <v>1.0531509370460639</v>
      </c>
      <c r="H103" s="23">
        <f>+H11/H59</f>
        <v>0.77418239476155559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22.243730605074305</v>
      </c>
      <c r="F105" s="30">
        <f>+F67*100/F65</f>
        <v>17.960815074404586</v>
      </c>
      <c r="G105" s="30">
        <f>+G67*100/G65</f>
        <v>-11.56026731736382</v>
      </c>
      <c r="H105" s="30">
        <f>+H67*100/H65</f>
        <v>-3.3404937558477146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4.3870540820139903</v>
      </c>
      <c r="F106" s="31">
        <f>+F75*100/F65</f>
        <v>3.8829784251283512</v>
      </c>
      <c r="G106" s="31">
        <f>+G75*100/G65</f>
        <v>-26.940047408460082</v>
      </c>
      <c r="H106" s="31">
        <f>+H75*100/H65</f>
        <v>-19.465021621706882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9.3733765009729275</v>
      </c>
      <c r="F107" s="31">
        <f>+F82*100/F65</f>
        <v>2.944670778961282</v>
      </c>
      <c r="G107" s="31">
        <f>+G82*100/G65</f>
        <v>-28.665325101479787</v>
      </c>
      <c r="H107" s="31">
        <f>+H82*100/H65</f>
        <v>-18.454028956257929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6.1758622945581472</v>
      </c>
      <c r="F108" s="31">
        <f>(F82+F76)*100/F30</f>
        <v>3.3751768937102162</v>
      </c>
      <c r="G108" s="31">
        <f>(G82+G76)*100/G30</f>
        <v>-12.413461002150214</v>
      </c>
      <c r="H108" s="31">
        <f>(H82+H76)*100/H30</f>
        <v>-9.1034319369037586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8.5095954742988233</v>
      </c>
      <c r="F109" s="29">
        <f>+F84*100/F59</f>
        <v>1.4264513378522672</v>
      </c>
      <c r="G109" s="29">
        <f>+G84*100/G59</f>
        <v>-35.891510791381876</v>
      </c>
      <c r="H109" s="29">
        <f>+H84*100/H59</f>
        <v>-19.735327292929661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53.984906779383849</v>
      </c>
      <c r="F111" s="22">
        <f>+F43*100/F30</f>
        <v>55.468695164710212</v>
      </c>
      <c r="G111" s="22">
        <f>+G43*100/G30</f>
        <v>54.836939880254327</v>
      </c>
      <c r="H111" s="22">
        <f>+H43*100/H30</f>
        <v>41.357910273790814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41.837072978892877</v>
      </c>
      <c r="F112" s="13">
        <f>+F59*100/F30</f>
        <v>40.444760142446867</v>
      </c>
      <c r="G112" s="13">
        <f>+G59*100/G30</f>
        <v>40.927787492862784</v>
      </c>
      <c r="H112" s="13">
        <f>+H59*100/H30</f>
        <v>53.887508640219636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2.0042693207157232</v>
      </c>
      <c r="F113" s="23">
        <f>+F75/F76</f>
        <v>1.4519847716300625</v>
      </c>
      <c r="G113" s="23">
        <f>+G75/G76</f>
        <v>-8.5008184468892463</v>
      </c>
      <c r="H113" s="23">
        <f>+H75/H76</f>
        <v>-12.813348016398146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0.53414105386385324</v>
      </c>
      <c r="F115" s="22">
        <f>+F65/F30</f>
        <v>0.60068003359180044</v>
      </c>
      <c r="G115" s="22">
        <f>+G65/G30</f>
        <v>0.48687469969508079</v>
      </c>
      <c r="H115" s="22">
        <f>+H65/H30</f>
        <v>0.53755425034219562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1.0317415718150567</v>
      </c>
      <c r="F116" s="13">
        <f>+F65/F28</f>
        <v>1.0458696082795307</v>
      </c>
      <c r="G116" s="13">
        <f>+G65/G28</f>
        <v>0.77057475257638941</v>
      </c>
      <c r="H116" s="13">
        <f>+H65/H28</f>
        <v>0.83057429500231894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-6.2959020478760088</v>
      </c>
      <c r="F117" s="23">
        <f>+F65/F120</f>
        <v>-5.245805009620188</v>
      </c>
      <c r="G117" s="23">
        <f>+G65/G120</f>
        <v>-3.3493773245466008</v>
      </c>
      <c r="H117" s="23">
        <f>+H65/H120</f>
        <v>-3924.1246368283623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0.79981230725708574</v>
      </c>
      <c r="F119" s="59">
        <f>+F23/F39</f>
        <v>0.7419782281666677</v>
      </c>
      <c r="G119" s="59">
        <f>+G23/G39</f>
        <v>0.65743723727241254</v>
      </c>
      <c r="H119" s="59">
        <f>+H23/H39</f>
        <v>0.99949639610488283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-16544654</v>
      </c>
      <c r="F120" s="58">
        <f>+F23-F39</f>
        <v>-21790634</v>
      </c>
      <c r="G120" s="58">
        <f>+G23-G39</f>
        <v>-27315273</v>
      </c>
      <c r="H120" s="58">
        <f>+H23-H39</f>
        <v>-27191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2016-09-01T11:43:56Z</dcterms:modified>
</cp:coreProperties>
</file>